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CABE3401-0A23-4609-8701-D7D93F2E2729}" xr6:coauthVersionLast="45" xr6:coauthVersionMax="45" xr10:uidLastSave="{00000000-0000-0000-0000-000000000000}"/>
  <bookViews>
    <workbookView xWindow="-120" yWindow="-120" windowWidth="29040" windowHeight="15840" xr2:uid="{27452510-0C2F-4B17-8800-10107F84AA1F}"/>
  </bookViews>
  <sheets>
    <sheet name="Programati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[2]EDORES!#REF!</definedName>
    <definedName name="\c">[2]EDORES!#REF!</definedName>
    <definedName name="\e">[2]EDORES!$A$48</definedName>
    <definedName name="\g" localSheetId="0">#REF!</definedName>
    <definedName name="\g">#REF!</definedName>
    <definedName name="\h">[2]EDORES!$A$46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[3]REPBOC98!#REF!</definedName>
    <definedName name="_1">[3]REPBOC98!#REF!</definedName>
    <definedName name="_2">#N/A</definedName>
    <definedName name="_Bal03" localSheetId="0">#REF!</definedName>
    <definedName name="_Bal03">#REF!</definedName>
    <definedName name="_Fill" localSheetId="0" hidden="1">'[4]Concentración Gastos'!#REF!</definedName>
    <definedName name="_Fill" hidden="1">'[4]Concentración Gastos'!#REF!</definedName>
    <definedName name="_Key1" localSheetId="0" hidden="1">'[5]Cálculo Depreciación'!#REF!</definedName>
    <definedName name="_Key1" hidden="1">'[5]Cálculo Depreciación'!#REF!</definedName>
    <definedName name="_Key2" localSheetId="0" hidden="1">[6]Resumen!#REF!</definedName>
    <definedName name="_Key2" hidden="1">[6]Resumen!#REF!</definedName>
    <definedName name="_nov99" localSheetId="0">'[7]EDO COSTOS'!#REF!</definedName>
    <definedName name="_nov99">'[7]EDO COSTOS'!#REF!</definedName>
    <definedName name="_Order1" hidden="1">255</definedName>
    <definedName name="_Order2" hidden="1">255</definedName>
    <definedName name="_Sort" localSheetId="0" hidden="1">'[5]Cálculo Depreciación'!#REF!</definedName>
    <definedName name="_Sort" hidden="1">'[5]Cálculo Depreciación'!#REF!</definedName>
    <definedName name="_Uni03" localSheetId="0">#REF!</definedName>
    <definedName name="_Uni03">#REF!</definedName>
    <definedName name="A" localSheetId="0">[2]EDORES!#REF!</definedName>
    <definedName name="A">[2]EDORES!#REF!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Programatica!$B$1:$J$76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[8]Bocar!#REF!</definedName>
    <definedName name="bocarrecibida">[8]Bocar!#REF!</definedName>
    <definedName name="bocarrecibir" localSheetId="0">[8]Bocar!#REF!</definedName>
    <definedName name="bocarrecibir">[8]Bocar!#REF!</definedName>
    <definedName name="borrar" localSheetId="0">'[5]Cálculo Depreciación'!#REF!</definedName>
    <definedName name="borrar">'[5]Cálculo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'[9]1997'!#REF!</definedName>
    <definedName name="ENE">'[9]1997'!#REF!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'[7]EDO COSTOS'!#REF!</definedName>
    <definedName name="julio9">'[7]EDO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'[7]EDO COSTOS'!#REF!</definedName>
    <definedName name="marzo99">'[7]EDO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[8]Bocar!#REF!</definedName>
    <definedName name="planta">[8]Bocar!#REF!</definedName>
    <definedName name="R.I.TODOS" localSheetId="0">#REF!,#REF!,#REF!,#REF!,#REF!,#REF!</definedName>
    <definedName name="R.I.TODOS">#REF!,#REF!,#REF!,#REF!,#REF!,#REF!</definedName>
    <definedName name="RazAct">'[10]Uni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J39" i="1" s="1"/>
  <c r="J35" i="1"/>
  <c r="G32" i="1"/>
  <c r="J32" i="1" s="1"/>
  <c r="G31" i="1"/>
  <c r="J31" i="1" s="1"/>
  <c r="I30" i="1"/>
  <c r="H30" i="1"/>
  <c r="G30" i="1"/>
  <c r="J30" i="1" s="1"/>
  <c r="F30" i="1"/>
  <c r="E30" i="1"/>
  <c r="G28" i="1"/>
  <c r="J28" i="1" s="1"/>
  <c r="I27" i="1"/>
  <c r="H27" i="1"/>
  <c r="G27" i="1"/>
  <c r="J27" i="1" s="1"/>
  <c r="F27" i="1"/>
  <c r="E27" i="1"/>
  <c r="G25" i="1"/>
  <c r="G23" i="1" s="1"/>
  <c r="J23" i="1" s="1"/>
  <c r="J24" i="1"/>
  <c r="G24" i="1"/>
  <c r="I23" i="1"/>
  <c r="H23" i="1"/>
  <c r="F23" i="1"/>
  <c r="E23" i="1"/>
  <c r="J22" i="1"/>
  <c r="G22" i="1"/>
  <c r="G21" i="1"/>
  <c r="J21" i="1" s="1"/>
  <c r="J18" i="1"/>
  <c r="G18" i="1"/>
  <c r="G15" i="1"/>
  <c r="J15" i="1" s="1"/>
  <c r="I14" i="1"/>
  <c r="H14" i="1"/>
  <c r="F14" i="1"/>
  <c r="G14" i="1" s="1"/>
  <c r="J14" i="1" s="1"/>
  <c r="E14" i="1"/>
  <c r="G13" i="1"/>
  <c r="J13" i="1" s="1"/>
  <c r="J11" i="1" s="1"/>
  <c r="J10" i="1" s="1"/>
  <c r="J43" i="1" s="1"/>
  <c r="I11" i="1"/>
  <c r="H11" i="1"/>
  <c r="F11" i="1"/>
  <c r="F10" i="1" s="1"/>
  <c r="F43" i="1" s="1"/>
  <c r="E11" i="1"/>
  <c r="I10" i="1"/>
  <c r="I43" i="1" s="1"/>
  <c r="H10" i="1"/>
  <c r="H43" i="1" s="1"/>
  <c r="E10" i="1"/>
  <c r="E43" i="1" s="1"/>
  <c r="G11" i="1" l="1"/>
  <c r="G10" i="1" s="1"/>
  <c r="G43" i="1" s="1"/>
</calcChain>
</file>

<file path=xl/sharedStrings.xml><?xml version="1.0" encoding="utf-8"?>
<sst xmlns="http://schemas.openxmlformats.org/spreadsheetml/2006/main" count="62" uniqueCount="61">
  <si>
    <t>Municipio de Chihuahua</t>
  </si>
  <si>
    <t>Gasto por Categoría Programática</t>
  </si>
  <si>
    <t>Del 1°  de enero al 31 de marzo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</si>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</sst>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</cellStyleXfs>
  <cellXfs count="57">
    <xf numFmtId="0" fontId="0" fillId="0" borderId="0" xfId="0"/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3" fillId="0" borderId="0" xfId="3"/>
    <xf numFmtId="0" fontId="2" fillId="0" borderId="4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4" fillId="0" borderId="0" xfId="2" applyFont="1"/>
    <xf numFmtId="0" fontId="2" fillId="2" borderId="9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3" fontId="5" fillId="0" borderId="10" xfId="3" applyNumberFormat="1" applyFont="1" applyBorder="1"/>
    <xf numFmtId="3" fontId="5" fillId="0" borderId="3" xfId="3" applyNumberFormat="1" applyFont="1" applyBorder="1"/>
    <xf numFmtId="0" fontId="5" fillId="0" borderId="4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49" fontId="5" fillId="0" borderId="5" xfId="3" applyNumberFormat="1" applyFont="1" applyBorder="1"/>
    <xf numFmtId="3" fontId="5" fillId="0" borderId="11" xfId="3" applyNumberFormat="1" applyFont="1" applyBorder="1"/>
    <xf numFmtId="3" fontId="5" fillId="0" borderId="5" xfId="3" applyNumberFormat="1" applyFont="1" applyBorder="1"/>
    <xf numFmtId="0" fontId="5" fillId="0" borderId="0" xfId="2" applyFont="1" applyAlignment="1">
      <alignment horizontal="left" vertical="center" wrapText="1"/>
    </xf>
    <xf numFmtId="49" fontId="6" fillId="0" borderId="5" xfId="3" applyNumberFormat="1" applyFont="1" applyBorder="1"/>
    <xf numFmtId="3" fontId="6" fillId="0" borderId="11" xfId="3" applyNumberFormat="1" applyFont="1" applyBorder="1"/>
    <xf numFmtId="3" fontId="4" fillId="0" borderId="11" xfId="2" applyNumberFormat="1" applyFont="1" applyBorder="1" applyAlignment="1">
      <alignment horizontal="right" vertical="center" wrapText="1"/>
    </xf>
    <xf numFmtId="3" fontId="6" fillId="0" borderId="5" xfId="3" applyNumberFormat="1" applyFont="1" applyBorder="1"/>
    <xf numFmtId="0" fontId="7" fillId="0" borderId="0" xfId="3" applyFont="1"/>
    <xf numFmtId="3" fontId="8" fillId="0" borderId="0" xfId="1" applyNumberFormat="1" applyFont="1" applyAlignment="1">
      <alignment horizontal="right"/>
    </xf>
    <xf numFmtId="0" fontId="5" fillId="0" borderId="0" xfId="2" applyFont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4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49" fontId="9" fillId="0" borderId="8" xfId="3" applyNumberFormat="1" applyFont="1" applyBorder="1"/>
    <xf numFmtId="3" fontId="6" fillId="0" borderId="12" xfId="3" applyNumberFormat="1" applyFont="1" applyBorder="1"/>
    <xf numFmtId="3" fontId="4" fillId="0" borderId="12" xfId="2" applyNumberFormat="1" applyFont="1" applyBorder="1" applyAlignment="1">
      <alignment horizontal="right" vertical="center" wrapText="1"/>
    </xf>
    <xf numFmtId="3" fontId="6" fillId="0" borderId="8" xfId="3" applyNumberFormat="1" applyFont="1" applyBorder="1"/>
    <xf numFmtId="0" fontId="5" fillId="0" borderId="13" xfId="2" applyFont="1" applyBorder="1" applyAlignment="1">
      <alignment horizontal="left" vertical="center" wrapText="1"/>
    </xf>
    <xf numFmtId="0" fontId="5" fillId="0" borderId="14" xfId="2" applyFont="1" applyBorder="1" applyAlignment="1">
      <alignment horizontal="left" vertical="center" wrapText="1"/>
    </xf>
    <xf numFmtId="0" fontId="2" fillId="0" borderId="15" xfId="2" applyFont="1" applyBorder="1" applyAlignment="1">
      <alignment horizontal="justify" vertical="center" wrapText="1"/>
    </xf>
    <xf numFmtId="3" fontId="2" fillId="0" borderId="9" xfId="2" applyNumberFormat="1" applyFont="1" applyBorder="1" applyAlignment="1">
      <alignment horizontal="right" vertical="center" wrapText="1"/>
    </xf>
    <xf numFmtId="3" fontId="2" fillId="0" borderId="15" xfId="2" applyNumberFormat="1" applyFont="1" applyBorder="1" applyAlignment="1">
      <alignment horizontal="right" vertical="center" wrapText="1"/>
    </xf>
    <xf numFmtId="0" fontId="10" fillId="0" borderId="0" xfId="3" applyFont="1" applyAlignment="1">
      <alignment horizontal="center"/>
    </xf>
    <xf numFmtId="0" fontId="10" fillId="0" borderId="0" xfId="3" applyFont="1"/>
    <xf numFmtId="0" fontId="10" fillId="0" borderId="0" xfId="3" applyFont="1" applyAlignment="1">
      <alignment horizontal="center"/>
    </xf>
    <xf numFmtId="4" fontId="10" fillId="0" borderId="0" xfId="3" applyNumberFormat="1" applyFont="1"/>
    <xf numFmtId="164" fontId="10" fillId="0" borderId="0" xfId="1" applyFont="1" applyAlignment="1">
      <alignment horizontal="center"/>
    </xf>
    <xf numFmtId="4" fontId="10" fillId="0" borderId="0" xfId="3" applyNumberFormat="1" applyFont="1" applyAlignment="1">
      <alignment horizontal="center"/>
    </xf>
    <xf numFmtId="4" fontId="10" fillId="0" borderId="0" xfId="3" applyNumberFormat="1" applyFont="1" applyAlignment="1">
      <alignment horizontal="right"/>
    </xf>
    <xf numFmtId="38" fontId="10" fillId="0" borderId="0" xfId="3" applyNumberFormat="1" applyFont="1" applyAlignment="1">
      <alignment horizontal="center"/>
    </xf>
  </cellXfs>
  <cellStyles count="4">
    <cellStyle name="Millares" xfId="1" builtinId="3"/>
    <cellStyle name="Normal" xfId="0" builtinId="0"/>
    <cellStyle name="Normal 10 2" xfId="3" xr:uid="{3AFB133A-0230-41BE-B0E6-B8D5791ABC69}"/>
    <cellStyle name="Normal 35 3 2" xfId="2" xr:uid="{DE4486AC-DE1D-4927-8FD1-110386E1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438150</xdr:colOff>
      <xdr:row>3</xdr:row>
      <xdr:rowOff>168516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F7CF76-FE37-4EB6-AF2A-F64374290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47625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 "/>
      <sheetName val="EdoCamSitFin  flujo"/>
      <sheetName val="Edo de Actividades"/>
      <sheetName val="Estado de Flujos"/>
      <sheetName val="INGRES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0408-7EF3-402A-80B9-7510C57EDED3}">
  <sheetPr>
    <tabColor rgb="FF92D050"/>
    <pageSetUpPr fitToPage="1"/>
  </sheetPr>
  <dimension ref="B1:J77"/>
  <sheetViews>
    <sheetView tabSelected="1" workbookViewId="0">
      <selection activeCell="E46" sqref="E46:J48"/>
    </sheetView>
  </sheetViews>
  <sheetFormatPr baseColWidth="10" defaultRowHeight="12.75" x14ac:dyDescent="0.2"/>
  <cols>
    <col min="1" max="1" width="3.85546875" style="4" customWidth="1"/>
    <col min="2" max="2" width="6.28515625" style="4" customWidth="1"/>
    <col min="3" max="3" width="8.5703125" style="4" customWidth="1"/>
    <col min="4" max="4" width="68.28515625" style="4" customWidth="1"/>
    <col min="5" max="5" width="15.85546875" style="4" bestFit="1" customWidth="1"/>
    <col min="6" max="6" width="15.7109375" style="4" customWidth="1"/>
    <col min="7" max="10" width="14.7109375" style="4" bestFit="1" customWidth="1"/>
    <col min="11" max="16384" width="11.42578125" style="4"/>
  </cols>
  <sheetData>
    <row r="1" spans="2:10" ht="17.100000000000001" customHeight="1" x14ac:dyDescent="0.2">
      <c r="B1" s="1"/>
      <c r="C1" s="2"/>
      <c r="D1" s="2"/>
      <c r="E1" s="2"/>
      <c r="F1" s="2"/>
      <c r="G1" s="2"/>
      <c r="H1" s="2"/>
      <c r="I1" s="2"/>
      <c r="J1" s="3"/>
    </row>
    <row r="2" spans="2:10" ht="17.100000000000001" customHeight="1" x14ac:dyDescent="0.2">
      <c r="B2" s="5" t="s">
        <v>0</v>
      </c>
      <c r="C2" s="6"/>
      <c r="D2" s="6"/>
      <c r="E2" s="6"/>
      <c r="F2" s="6"/>
      <c r="G2" s="6"/>
      <c r="H2" s="6"/>
      <c r="I2" s="6"/>
      <c r="J2" s="7"/>
    </row>
    <row r="3" spans="2:10" ht="17.100000000000001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7"/>
    </row>
    <row r="4" spans="2:10" ht="17.100000000000001" customHeight="1" x14ac:dyDescent="0.2">
      <c r="B4" s="5" t="s">
        <v>2</v>
      </c>
      <c r="C4" s="6"/>
      <c r="D4" s="6"/>
      <c r="E4" s="6"/>
      <c r="F4" s="6"/>
      <c r="G4" s="6"/>
      <c r="H4" s="6"/>
      <c r="I4" s="6"/>
      <c r="J4" s="7"/>
    </row>
    <row r="5" spans="2:10" ht="17.100000000000001" customHeight="1" x14ac:dyDescent="0.2">
      <c r="B5" s="8" t="s">
        <v>3</v>
      </c>
      <c r="C5" s="9"/>
      <c r="D5" s="9"/>
      <c r="E5" s="9"/>
      <c r="F5" s="9"/>
      <c r="G5" s="9"/>
      <c r="H5" s="9"/>
      <c r="I5" s="9"/>
      <c r="J5" s="10"/>
    </row>
    <row r="6" spans="2:10" x14ac:dyDescent="0.2">
      <c r="B6" s="11"/>
      <c r="C6" s="11"/>
      <c r="D6" s="11"/>
      <c r="E6" s="11"/>
      <c r="F6" s="11"/>
      <c r="G6" s="11"/>
      <c r="H6" s="11"/>
      <c r="I6" s="11"/>
      <c r="J6" s="11"/>
    </row>
    <row r="7" spans="2:10" x14ac:dyDescent="0.2">
      <c r="B7" s="12" t="s">
        <v>4</v>
      </c>
      <c r="C7" s="12"/>
      <c r="D7" s="12"/>
      <c r="E7" s="13" t="s">
        <v>5</v>
      </c>
      <c r="F7" s="13"/>
      <c r="G7" s="13"/>
      <c r="H7" s="13"/>
      <c r="I7" s="13"/>
      <c r="J7" s="13" t="s">
        <v>6</v>
      </c>
    </row>
    <row r="8" spans="2:10" ht="22.5" x14ac:dyDescent="0.2">
      <c r="B8" s="12"/>
      <c r="C8" s="12"/>
      <c r="D8" s="12"/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3"/>
    </row>
    <row r="9" spans="2:10" x14ac:dyDescent="0.2">
      <c r="B9" s="15"/>
      <c r="C9" s="15"/>
      <c r="D9" s="15"/>
      <c r="E9" s="14">
        <v>1</v>
      </c>
      <c r="F9" s="14">
        <v>2</v>
      </c>
      <c r="G9" s="14" t="s">
        <v>12</v>
      </c>
      <c r="H9" s="14">
        <v>4</v>
      </c>
      <c r="I9" s="14">
        <v>5</v>
      </c>
      <c r="J9" s="14" t="s">
        <v>13</v>
      </c>
    </row>
    <row r="10" spans="2:10" x14ac:dyDescent="0.2">
      <c r="B10" s="16" t="s">
        <v>14</v>
      </c>
      <c r="C10" s="17"/>
      <c r="D10" s="18"/>
      <c r="E10" s="19">
        <f t="shared" ref="E10:J10" si="0">E11+E14+E23+E27+E30+E35</f>
        <v>796479746.63999999</v>
      </c>
      <c r="F10" s="20">
        <f t="shared" si="0"/>
        <v>856147593.79999995</v>
      </c>
      <c r="G10" s="20">
        <f t="shared" si="0"/>
        <v>1652627340.4400001</v>
      </c>
      <c r="H10" s="20">
        <f t="shared" si="0"/>
        <v>758665320.40999985</v>
      </c>
      <c r="I10" s="20">
        <f t="shared" si="0"/>
        <v>643659788.85000002</v>
      </c>
      <c r="J10" s="20">
        <f t="shared" si="0"/>
        <v>893962020.02999997</v>
      </c>
    </row>
    <row r="11" spans="2:10" x14ac:dyDescent="0.2">
      <c r="B11" s="21"/>
      <c r="C11" s="22" t="s">
        <v>15</v>
      </c>
      <c r="D11" s="23"/>
      <c r="E11" s="24">
        <f>SUM(E12:E13)</f>
        <v>114772379.75</v>
      </c>
      <c r="F11" s="25">
        <f>SUM(F12:F13)</f>
        <v>37366663.400000006</v>
      </c>
      <c r="G11" s="25">
        <f t="shared" ref="G11:G15" si="1">+E11+F11</f>
        <v>152139043.15000001</v>
      </c>
      <c r="H11" s="25">
        <f>SUM(H12:H13)</f>
        <v>152139043.15000001</v>
      </c>
      <c r="I11" s="25">
        <f>SUM(I12:I13)</f>
        <v>149220873.37</v>
      </c>
      <c r="J11" s="25">
        <f>SUM(J12:J13)</f>
        <v>0</v>
      </c>
    </row>
    <row r="12" spans="2:10" x14ac:dyDescent="0.2">
      <c r="B12" s="21"/>
      <c r="C12" s="26"/>
      <c r="D12" s="27" t="s">
        <v>16</v>
      </c>
      <c r="E12" s="28"/>
      <c r="F12" s="29"/>
      <c r="G12" s="29"/>
      <c r="H12" s="30"/>
      <c r="I12" s="30"/>
      <c r="J12" s="30"/>
    </row>
    <row r="13" spans="2:10" x14ac:dyDescent="0.2">
      <c r="B13" s="21"/>
      <c r="C13" s="26"/>
      <c r="D13" s="27" t="s">
        <v>17</v>
      </c>
      <c r="E13" s="28">
        <v>114772379.75</v>
      </c>
      <c r="F13" s="29">
        <v>37366663.400000006</v>
      </c>
      <c r="G13" s="28">
        <f t="shared" si="1"/>
        <v>152139043.15000001</v>
      </c>
      <c r="H13" s="30">
        <v>152139043.15000001</v>
      </c>
      <c r="I13" s="30">
        <v>149220873.37</v>
      </c>
      <c r="J13" s="30">
        <f t="shared" ref="J13:J39" si="2">+G13-H13</f>
        <v>0</v>
      </c>
    </row>
    <row r="14" spans="2:10" s="31" customFormat="1" x14ac:dyDescent="0.2">
      <c r="B14" s="21"/>
      <c r="C14" s="22" t="s">
        <v>18</v>
      </c>
      <c r="D14" s="23"/>
      <c r="E14" s="24">
        <f>SUM(E15:E22)</f>
        <v>509733066</v>
      </c>
      <c r="F14" s="25">
        <f>SUM(F15:F22)</f>
        <v>790135720.52999997</v>
      </c>
      <c r="G14" s="25">
        <f t="shared" si="1"/>
        <v>1299868786.53</v>
      </c>
      <c r="H14" s="25">
        <f>SUM(H15:H22)</f>
        <v>430567603.53999996</v>
      </c>
      <c r="I14" s="25">
        <f>SUM(I15:I22)</f>
        <v>322840805.67999995</v>
      </c>
      <c r="J14" s="25">
        <f t="shared" si="2"/>
        <v>869301182.99000001</v>
      </c>
    </row>
    <row r="15" spans="2:10" x14ac:dyDescent="0.2">
      <c r="B15" s="21"/>
      <c r="C15" s="26"/>
      <c r="D15" s="27" t="s">
        <v>19</v>
      </c>
      <c r="E15" s="28">
        <v>238653500.43000001</v>
      </c>
      <c r="F15" s="32">
        <v>465562737.76999998</v>
      </c>
      <c r="G15" s="28">
        <f t="shared" si="1"/>
        <v>704216238.20000005</v>
      </c>
      <c r="H15" s="30">
        <v>268785631.95999998</v>
      </c>
      <c r="I15" s="30">
        <v>226885263.88999999</v>
      </c>
      <c r="J15" s="30">
        <f t="shared" si="2"/>
        <v>435430606.24000007</v>
      </c>
    </row>
    <row r="16" spans="2:10" x14ac:dyDescent="0.2">
      <c r="B16" s="21"/>
      <c r="C16" s="26"/>
      <c r="D16" s="27" t="s">
        <v>20</v>
      </c>
      <c r="E16" s="28"/>
      <c r="F16" s="29"/>
      <c r="G16" s="28"/>
      <c r="H16" s="30"/>
      <c r="I16" s="30"/>
      <c r="J16" s="30"/>
    </row>
    <row r="17" spans="2:10" x14ac:dyDescent="0.2">
      <c r="B17" s="21"/>
      <c r="C17" s="26"/>
      <c r="D17" s="27" t="s">
        <v>21</v>
      </c>
      <c r="E17" s="28"/>
      <c r="F17" s="29"/>
      <c r="G17" s="28"/>
      <c r="H17" s="30"/>
      <c r="I17" s="30"/>
      <c r="J17" s="30"/>
    </row>
    <row r="18" spans="2:10" x14ac:dyDescent="0.2">
      <c r="B18" s="21"/>
      <c r="C18" s="26"/>
      <c r="D18" s="27" t="s">
        <v>22</v>
      </c>
      <c r="E18" s="28">
        <v>54879368.609999999</v>
      </c>
      <c r="F18" s="29">
        <v>-19740239.25</v>
      </c>
      <c r="G18" s="28">
        <f>+E18+F18</f>
        <v>35139129.359999999</v>
      </c>
      <c r="H18" s="30">
        <v>16917714.27</v>
      </c>
      <c r="I18" s="30">
        <v>15603530.57</v>
      </c>
      <c r="J18" s="30">
        <f t="shared" si="2"/>
        <v>18221415.09</v>
      </c>
    </row>
    <row r="19" spans="2:10" x14ac:dyDescent="0.2">
      <c r="B19" s="21"/>
      <c r="C19" s="26"/>
      <c r="D19" s="27" t="s">
        <v>23</v>
      </c>
      <c r="E19" s="28"/>
      <c r="F19" s="29"/>
      <c r="G19" s="28"/>
      <c r="H19" s="30"/>
      <c r="I19" s="30"/>
      <c r="J19" s="30"/>
    </row>
    <row r="20" spans="2:10" ht="18" customHeight="1" x14ac:dyDescent="0.2">
      <c r="B20" s="21"/>
      <c r="C20" s="33"/>
      <c r="D20" s="34" t="s">
        <v>24</v>
      </c>
      <c r="E20" s="28"/>
      <c r="F20" s="29"/>
      <c r="G20" s="28"/>
      <c r="H20" s="30"/>
      <c r="I20" s="30"/>
      <c r="J20" s="30"/>
    </row>
    <row r="21" spans="2:10" ht="12.75" customHeight="1" x14ac:dyDescent="0.2">
      <c r="B21" s="21"/>
      <c r="C21" s="26"/>
      <c r="D21" s="27" t="s">
        <v>25</v>
      </c>
      <c r="E21" s="28">
        <v>66301542.960000001</v>
      </c>
      <c r="F21" s="29">
        <v>35862314.399999991</v>
      </c>
      <c r="G21" s="28">
        <f>+E21+F21</f>
        <v>102163857.35999998</v>
      </c>
      <c r="H21" s="30">
        <v>23682889.529999997</v>
      </c>
      <c r="I21" s="30">
        <v>21108065.079999998</v>
      </c>
      <c r="J21" s="30">
        <f t="shared" si="2"/>
        <v>78480967.829999983</v>
      </c>
    </row>
    <row r="22" spans="2:10" x14ac:dyDescent="0.2">
      <c r="B22" s="21"/>
      <c r="C22" s="26"/>
      <c r="D22" s="27" t="s">
        <v>26</v>
      </c>
      <c r="E22" s="28">
        <v>149898654</v>
      </c>
      <c r="F22" s="29">
        <v>308450907.60999995</v>
      </c>
      <c r="G22" s="28">
        <f>+E22+F22</f>
        <v>458349561.60999995</v>
      </c>
      <c r="H22" s="30">
        <v>121181367.78</v>
      </c>
      <c r="I22" s="30">
        <v>59243946.140000001</v>
      </c>
      <c r="J22" s="30">
        <f t="shared" si="2"/>
        <v>337168193.82999992</v>
      </c>
    </row>
    <row r="23" spans="2:10" s="31" customFormat="1" x14ac:dyDescent="0.2">
      <c r="B23" s="21"/>
      <c r="C23" s="22" t="s">
        <v>27</v>
      </c>
      <c r="D23" s="23"/>
      <c r="E23" s="24">
        <f>SUM(E24:E26)</f>
        <v>82160790.020000011</v>
      </c>
      <c r="F23" s="25">
        <f>SUM(F24:F26)</f>
        <v>4191808.1799999997</v>
      </c>
      <c r="G23" s="25">
        <f>SUM(G24:G26)</f>
        <v>86352598.200000003</v>
      </c>
      <c r="H23" s="25">
        <f>SUM(H24:H26)</f>
        <v>67294521.939999998</v>
      </c>
      <c r="I23" s="25">
        <f>SUM(I24:I26)</f>
        <v>65038901.829999998</v>
      </c>
      <c r="J23" s="25">
        <f t="shared" si="2"/>
        <v>19058076.260000005</v>
      </c>
    </row>
    <row r="24" spans="2:10" x14ac:dyDescent="0.2">
      <c r="B24" s="21"/>
      <c r="C24" s="26"/>
      <c r="D24" s="27" t="s">
        <v>28</v>
      </c>
      <c r="E24" s="28">
        <v>78717884.040000007</v>
      </c>
      <c r="F24" s="29">
        <v>4346360.8599999994</v>
      </c>
      <c r="G24" s="28">
        <f>+E24+F24</f>
        <v>83064244.900000006</v>
      </c>
      <c r="H24" s="30">
        <v>64170168.640000001</v>
      </c>
      <c r="I24" s="30">
        <v>61914548.530000001</v>
      </c>
      <c r="J24" s="30">
        <f t="shared" si="2"/>
        <v>18894076.260000005</v>
      </c>
    </row>
    <row r="25" spans="2:10" x14ac:dyDescent="0.2">
      <c r="B25" s="21"/>
      <c r="C25" s="26"/>
      <c r="D25" s="27" t="s">
        <v>29</v>
      </c>
      <c r="E25" s="28">
        <v>3442905.98</v>
      </c>
      <c r="F25" s="29">
        <v>-154552.67999999993</v>
      </c>
      <c r="G25" s="28">
        <f>+E25+F25</f>
        <v>3288353.3</v>
      </c>
      <c r="H25" s="30">
        <v>3124353.3</v>
      </c>
      <c r="I25" s="30">
        <v>3124353.3</v>
      </c>
      <c r="J25" s="30"/>
    </row>
    <row r="26" spans="2:10" x14ac:dyDescent="0.2">
      <c r="B26" s="21"/>
      <c r="C26" s="26"/>
      <c r="D26" s="27" t="s">
        <v>30</v>
      </c>
      <c r="E26" s="28"/>
      <c r="F26" s="29"/>
      <c r="G26" s="28"/>
      <c r="H26" s="30"/>
      <c r="I26" s="30"/>
      <c r="J26" s="30"/>
    </row>
    <row r="27" spans="2:10" s="31" customFormat="1" x14ac:dyDescent="0.2">
      <c r="B27" s="21"/>
      <c r="C27" s="22" t="s">
        <v>31</v>
      </c>
      <c r="D27" s="23"/>
      <c r="E27" s="24">
        <f>SUM(E28:E29)</f>
        <v>24075.15</v>
      </c>
      <c r="F27" s="25">
        <f>SUM(F28:F29)</f>
        <v>2963466.1999999955</v>
      </c>
      <c r="G27" s="25">
        <f>+E27+F27</f>
        <v>2987541.3499999954</v>
      </c>
      <c r="H27" s="25">
        <f>SUM(H28:H29)</f>
        <v>620000</v>
      </c>
      <c r="I27" s="25">
        <f>SUM(I28:I29)</f>
        <v>620000</v>
      </c>
      <c r="J27" s="25">
        <f t="shared" si="2"/>
        <v>2367541.3499999954</v>
      </c>
    </row>
    <row r="28" spans="2:10" x14ac:dyDescent="0.2">
      <c r="B28" s="21"/>
      <c r="C28" s="26"/>
      <c r="D28" s="27" t="s">
        <v>32</v>
      </c>
      <c r="E28" s="28">
        <v>24075.15</v>
      </c>
      <c r="F28" s="28">
        <v>2963466.1999999955</v>
      </c>
      <c r="G28" s="28">
        <f>+E28+F28</f>
        <v>2987541.3499999954</v>
      </c>
      <c r="H28" s="30">
        <v>620000</v>
      </c>
      <c r="I28" s="30">
        <v>620000</v>
      </c>
      <c r="J28" s="30">
        <f t="shared" si="2"/>
        <v>2367541.3499999954</v>
      </c>
    </row>
    <row r="29" spans="2:10" ht="15" customHeight="1" x14ac:dyDescent="0.2">
      <c r="B29" s="21"/>
      <c r="C29" s="33"/>
      <c r="D29" s="34" t="s">
        <v>33</v>
      </c>
      <c r="E29" s="28"/>
      <c r="F29" s="29"/>
      <c r="G29" s="28"/>
      <c r="H29" s="30"/>
      <c r="I29" s="30"/>
      <c r="J29" s="30"/>
    </row>
    <row r="30" spans="2:10" s="31" customFormat="1" ht="12.75" customHeight="1" x14ac:dyDescent="0.2">
      <c r="B30" s="21"/>
      <c r="C30" s="22" t="s">
        <v>34</v>
      </c>
      <c r="D30" s="23"/>
      <c r="E30" s="24">
        <f>SUM(E31:E34)</f>
        <v>89789435.719999999</v>
      </c>
      <c r="F30" s="25">
        <f>SUM(F31:F34)</f>
        <v>21489935.490000002</v>
      </c>
      <c r="G30" s="25">
        <f>+E30+F30</f>
        <v>111279371.21000001</v>
      </c>
      <c r="H30" s="25">
        <f>SUM(H31:H34)</f>
        <v>108044151.78</v>
      </c>
      <c r="I30" s="25">
        <f>SUM(I31:I34)</f>
        <v>105939207.97</v>
      </c>
      <c r="J30" s="25">
        <f t="shared" si="2"/>
        <v>3235219.4300000072</v>
      </c>
    </row>
    <row r="31" spans="2:10" x14ac:dyDescent="0.2">
      <c r="B31" s="21"/>
      <c r="C31" s="26"/>
      <c r="D31" s="27" t="s">
        <v>35</v>
      </c>
      <c r="E31" s="28">
        <v>20624930.789999999</v>
      </c>
      <c r="F31" s="29">
        <v>6587549.2300000004</v>
      </c>
      <c r="G31" s="28">
        <f>+E31+F31</f>
        <v>27212480.02</v>
      </c>
      <c r="H31" s="30">
        <v>25796212.82</v>
      </c>
      <c r="I31" s="30">
        <v>23691269.010000002</v>
      </c>
      <c r="J31" s="30">
        <f>+G31-H31</f>
        <v>1416267.1999999993</v>
      </c>
    </row>
    <row r="32" spans="2:10" x14ac:dyDescent="0.2">
      <c r="B32" s="21"/>
      <c r="C32" s="26"/>
      <c r="D32" s="27" t="s">
        <v>36</v>
      </c>
      <c r="E32" s="28">
        <v>69164504.930000007</v>
      </c>
      <c r="F32" s="29">
        <v>14902386.26</v>
      </c>
      <c r="G32" s="28">
        <f>+E32+F32</f>
        <v>84066891.190000013</v>
      </c>
      <c r="H32" s="30">
        <v>82247938.959999993</v>
      </c>
      <c r="I32" s="30">
        <v>82247938.959999993</v>
      </c>
      <c r="J32" s="30">
        <f t="shared" si="2"/>
        <v>1818952.2300000191</v>
      </c>
    </row>
    <row r="33" spans="2:10" x14ac:dyDescent="0.2">
      <c r="B33" s="21"/>
      <c r="C33" s="26"/>
      <c r="D33" s="27" t="s">
        <v>37</v>
      </c>
      <c r="E33" s="24"/>
      <c r="F33" s="24"/>
      <c r="G33" s="24"/>
      <c r="H33" s="25"/>
      <c r="I33" s="25"/>
      <c r="J33" s="30"/>
    </row>
    <row r="34" spans="2:10" x14ac:dyDescent="0.2">
      <c r="B34" s="21"/>
      <c r="C34" s="26"/>
      <c r="D34" s="27" t="s">
        <v>38</v>
      </c>
      <c r="E34" s="28"/>
      <c r="F34" s="29"/>
      <c r="G34" s="28"/>
      <c r="H34" s="30"/>
      <c r="I34" s="30"/>
      <c r="J34" s="30"/>
    </row>
    <row r="35" spans="2:10" s="31" customFormat="1" x14ac:dyDescent="0.2">
      <c r="B35" s="21"/>
      <c r="C35" s="22" t="s">
        <v>39</v>
      </c>
      <c r="D35" s="23"/>
      <c r="E35" s="24">
        <v>0</v>
      </c>
      <c r="F35" s="25">
        <v>0</v>
      </c>
      <c r="G35" s="25">
        <v>0</v>
      </c>
      <c r="H35" s="25">
        <v>0</v>
      </c>
      <c r="I35" s="25">
        <v>0</v>
      </c>
      <c r="J35" s="25">
        <f t="shared" si="2"/>
        <v>0</v>
      </c>
    </row>
    <row r="36" spans="2:10" x14ac:dyDescent="0.2">
      <c r="B36" s="21"/>
      <c r="C36" s="26"/>
      <c r="D36" s="27" t="s">
        <v>40</v>
      </c>
      <c r="E36" s="28"/>
      <c r="F36" s="29"/>
      <c r="G36" s="28"/>
      <c r="H36" s="30"/>
      <c r="I36" s="30"/>
      <c r="J36" s="30"/>
    </row>
    <row r="37" spans="2:10" x14ac:dyDescent="0.2">
      <c r="B37" s="21"/>
      <c r="C37" s="26"/>
      <c r="D37" s="27"/>
      <c r="E37" s="28"/>
      <c r="F37" s="29"/>
      <c r="G37" s="28"/>
      <c r="H37" s="30"/>
      <c r="I37" s="30"/>
      <c r="J37" s="30"/>
    </row>
    <row r="38" spans="2:10" x14ac:dyDescent="0.2">
      <c r="B38" s="35" t="s">
        <v>41</v>
      </c>
      <c r="C38" s="36"/>
      <c r="D38" s="27"/>
      <c r="E38" s="28"/>
      <c r="F38" s="29"/>
      <c r="G38" s="28"/>
      <c r="H38" s="30"/>
      <c r="I38" s="30"/>
      <c r="J38" s="30"/>
    </row>
    <row r="39" spans="2:10" x14ac:dyDescent="0.2">
      <c r="B39" s="35" t="s">
        <v>42</v>
      </c>
      <c r="C39" s="36"/>
      <c r="D39" s="27"/>
      <c r="E39" s="28">
        <v>69223470.530000001</v>
      </c>
      <c r="F39" s="29">
        <v>696499.97000000067</v>
      </c>
      <c r="G39" s="28">
        <f>+E39+F39</f>
        <v>69919970.5</v>
      </c>
      <c r="H39" s="30">
        <v>66529220.649999999</v>
      </c>
      <c r="I39" s="30">
        <v>58325769.539999999</v>
      </c>
      <c r="J39" s="30">
        <f t="shared" si="2"/>
        <v>3390749.8500000015</v>
      </c>
    </row>
    <row r="40" spans="2:10" ht="13.5" customHeight="1" x14ac:dyDescent="0.2">
      <c r="B40" s="35" t="s">
        <v>43</v>
      </c>
      <c r="C40" s="37"/>
      <c r="D40" s="34"/>
      <c r="E40" s="28"/>
      <c r="F40" s="29"/>
      <c r="G40" s="28"/>
      <c r="H40" s="30"/>
      <c r="I40" s="30"/>
      <c r="J40" s="30"/>
    </row>
    <row r="41" spans="2:10" ht="12.75" customHeight="1" x14ac:dyDescent="0.2">
      <c r="B41" s="21"/>
      <c r="C41" s="26"/>
      <c r="D41" s="27"/>
      <c r="E41" s="28"/>
      <c r="F41" s="29"/>
      <c r="G41" s="28"/>
      <c r="H41" s="30"/>
      <c r="I41" s="30"/>
      <c r="J41" s="30"/>
    </row>
    <row r="42" spans="2:10" x14ac:dyDescent="0.2">
      <c r="B42" s="38"/>
      <c r="C42" s="39"/>
      <c r="D42" s="40"/>
      <c r="E42" s="41"/>
      <c r="F42" s="42"/>
      <c r="G42" s="41"/>
      <c r="H42" s="43"/>
      <c r="I42" s="43"/>
      <c r="J42" s="30"/>
    </row>
    <row r="43" spans="2:10" x14ac:dyDescent="0.2">
      <c r="B43" s="44"/>
      <c r="C43" s="45"/>
      <c r="D43" s="46" t="s">
        <v>44</v>
      </c>
      <c r="E43" s="47">
        <f t="shared" ref="E43:J43" si="3">E10+E39</f>
        <v>865703217.16999996</v>
      </c>
      <c r="F43" s="48">
        <f t="shared" si="3"/>
        <v>856844093.76999998</v>
      </c>
      <c r="G43" s="48">
        <f t="shared" si="3"/>
        <v>1722547310.9400001</v>
      </c>
      <c r="H43" s="48">
        <f t="shared" si="3"/>
        <v>825194541.05999982</v>
      </c>
      <c r="I43" s="48">
        <f t="shared" si="3"/>
        <v>701985558.38999999</v>
      </c>
      <c r="J43" s="47">
        <f t="shared" si="3"/>
        <v>897352769.88</v>
      </c>
    </row>
    <row r="45" spans="2:10" x14ac:dyDescent="0.2">
      <c r="C45" s="49" t="s">
        <v>45</v>
      </c>
      <c r="D45" s="49"/>
      <c r="E45" s="49"/>
      <c r="F45" s="49"/>
      <c r="G45" s="49"/>
      <c r="H45" s="49"/>
      <c r="I45" s="49"/>
      <c r="J45" s="49"/>
    </row>
    <row r="46" spans="2:10" x14ac:dyDescent="0.2">
      <c r="C46" s="50"/>
      <c r="D46" s="51"/>
      <c r="E46" s="51"/>
      <c r="F46" s="51"/>
      <c r="G46" s="51"/>
      <c r="H46" s="51"/>
      <c r="I46" s="50"/>
      <c r="J46" s="52"/>
    </row>
    <row r="47" spans="2:10" x14ac:dyDescent="0.2">
      <c r="C47" s="50"/>
      <c r="D47" s="51"/>
      <c r="E47" s="53"/>
      <c r="F47" s="51"/>
      <c r="G47" s="54"/>
      <c r="H47" s="54"/>
      <c r="I47" s="52"/>
      <c r="J47" s="52"/>
    </row>
    <row r="48" spans="2:10" x14ac:dyDescent="0.2">
      <c r="C48" s="50"/>
      <c r="D48" s="51"/>
      <c r="E48" s="55"/>
      <c r="F48" s="51"/>
      <c r="G48" s="55"/>
      <c r="H48" s="55"/>
      <c r="I48" s="52"/>
      <c r="J48" s="50"/>
    </row>
    <row r="49" spans="3:10" x14ac:dyDescent="0.2">
      <c r="C49" s="50"/>
      <c r="D49" s="51"/>
      <c r="E49" s="51"/>
      <c r="F49" s="51"/>
      <c r="G49" s="51"/>
      <c r="H49" s="51"/>
      <c r="I49" s="50"/>
      <c r="J49" s="50"/>
    </row>
    <row r="50" spans="3:10" x14ac:dyDescent="0.2">
      <c r="C50" s="49" t="s">
        <v>46</v>
      </c>
      <c r="D50" s="49"/>
      <c r="E50" s="49"/>
      <c r="F50" s="49"/>
      <c r="G50" s="49"/>
      <c r="H50" s="49"/>
      <c r="I50" s="49"/>
      <c r="J50" s="49"/>
    </row>
    <row r="51" spans="3:10" x14ac:dyDescent="0.2">
      <c r="C51" s="49" t="s">
        <v>47</v>
      </c>
      <c r="D51" s="49"/>
      <c r="E51" s="49"/>
      <c r="F51" s="49"/>
      <c r="G51" s="49"/>
      <c r="H51" s="49"/>
      <c r="I51" s="49"/>
      <c r="J51" s="49"/>
    </row>
    <row r="52" spans="3:10" x14ac:dyDescent="0.2">
      <c r="C52" s="49"/>
      <c r="D52" s="49"/>
      <c r="E52" s="49"/>
      <c r="F52" s="49"/>
      <c r="G52" s="49"/>
      <c r="H52" s="49"/>
      <c r="I52" s="49"/>
      <c r="J52" s="49"/>
    </row>
    <row r="53" spans="3:10" x14ac:dyDescent="0.2">
      <c r="C53" s="50"/>
      <c r="D53" s="51"/>
      <c r="E53" s="51"/>
      <c r="F53" s="51"/>
      <c r="G53" s="51"/>
      <c r="H53" s="51"/>
      <c r="I53" s="50"/>
      <c r="J53" s="50"/>
    </row>
    <row r="54" spans="3:10" x14ac:dyDescent="0.2">
      <c r="C54" s="50"/>
      <c r="D54" s="51"/>
      <c r="E54" s="51"/>
      <c r="F54" s="51"/>
      <c r="G54" s="51"/>
      <c r="H54" s="51"/>
      <c r="I54" s="50"/>
      <c r="J54" s="50"/>
    </row>
    <row r="55" spans="3:10" x14ac:dyDescent="0.2">
      <c r="C55" s="50"/>
      <c r="D55" s="51"/>
      <c r="E55" s="51"/>
      <c r="F55" s="51"/>
      <c r="G55" s="51"/>
      <c r="H55" s="51"/>
      <c r="I55" s="50"/>
      <c r="J55" s="50"/>
    </row>
    <row r="56" spans="3:10" x14ac:dyDescent="0.2">
      <c r="C56" s="50"/>
      <c r="D56" s="51"/>
      <c r="E56" s="51"/>
      <c r="F56" s="51"/>
      <c r="G56" s="51"/>
      <c r="H56" s="51"/>
      <c r="I56" s="50"/>
      <c r="J56" s="50"/>
    </row>
    <row r="57" spans="3:10" x14ac:dyDescent="0.2">
      <c r="C57" s="49" t="s">
        <v>48</v>
      </c>
      <c r="D57" s="49"/>
      <c r="E57" s="49" t="s">
        <v>49</v>
      </c>
      <c r="F57" s="49"/>
      <c r="G57" s="49"/>
      <c r="H57" s="49"/>
      <c r="I57" s="49"/>
      <c r="J57" s="49"/>
    </row>
    <row r="58" spans="3:10" x14ac:dyDescent="0.2">
      <c r="C58" s="50"/>
      <c r="D58" s="50"/>
      <c r="E58" s="49" t="s">
        <v>50</v>
      </c>
      <c r="F58" s="49"/>
      <c r="G58" s="49"/>
      <c r="H58" s="49"/>
      <c r="I58" s="49"/>
      <c r="J58" s="49"/>
    </row>
    <row r="59" spans="3:10" x14ac:dyDescent="0.2">
      <c r="C59" s="50"/>
      <c r="D59" s="50"/>
      <c r="E59" s="49" t="s">
        <v>51</v>
      </c>
      <c r="F59" s="49"/>
      <c r="G59" s="49"/>
      <c r="H59" s="49"/>
      <c r="I59" s="49"/>
      <c r="J59" s="49"/>
    </row>
    <row r="60" spans="3:10" x14ac:dyDescent="0.2">
      <c r="C60" s="50"/>
      <c r="D60" s="50"/>
      <c r="E60" s="50"/>
      <c r="F60" s="50"/>
      <c r="G60" s="50"/>
      <c r="H60" s="50"/>
      <c r="I60" s="50"/>
      <c r="J60" s="50"/>
    </row>
    <row r="61" spans="3:10" x14ac:dyDescent="0.2">
      <c r="C61" s="50"/>
      <c r="D61" s="50"/>
      <c r="E61" s="50"/>
      <c r="F61" s="50"/>
      <c r="G61" s="50"/>
      <c r="H61" s="50"/>
      <c r="I61" s="50"/>
      <c r="J61" s="50"/>
    </row>
    <row r="62" spans="3:10" x14ac:dyDescent="0.2">
      <c r="C62" s="50"/>
      <c r="D62" s="50"/>
      <c r="E62" s="50"/>
      <c r="F62" s="50"/>
      <c r="G62" s="50"/>
      <c r="H62" s="50"/>
      <c r="I62" s="50"/>
      <c r="J62" s="50"/>
    </row>
    <row r="63" spans="3:10" x14ac:dyDescent="0.2">
      <c r="C63" s="49" t="s">
        <v>52</v>
      </c>
      <c r="D63" s="49"/>
      <c r="E63" s="49" t="s">
        <v>46</v>
      </c>
      <c r="F63" s="49"/>
      <c r="G63" s="49"/>
      <c r="H63" s="49"/>
      <c r="I63" s="49"/>
      <c r="J63" s="49"/>
    </row>
    <row r="64" spans="3:10" x14ac:dyDescent="0.2">
      <c r="C64" s="49" t="s">
        <v>53</v>
      </c>
      <c r="D64" s="49"/>
      <c r="E64" s="49" t="s">
        <v>54</v>
      </c>
      <c r="F64" s="49"/>
      <c r="G64" s="49"/>
      <c r="H64" s="49"/>
      <c r="I64" s="49"/>
      <c r="J64" s="49"/>
    </row>
    <row r="65" spans="3:10" x14ac:dyDescent="0.2">
      <c r="C65" s="50"/>
      <c r="D65" s="50"/>
      <c r="E65" s="50"/>
      <c r="F65" s="50"/>
      <c r="G65" s="50"/>
      <c r="H65" s="50"/>
      <c r="I65" s="50"/>
      <c r="J65" s="50"/>
    </row>
    <row r="66" spans="3:10" x14ac:dyDescent="0.2">
      <c r="C66" s="50"/>
      <c r="D66" s="50"/>
      <c r="E66" s="50"/>
      <c r="F66" s="50"/>
      <c r="G66" s="50"/>
      <c r="H66" s="50"/>
      <c r="I66" s="50"/>
      <c r="J66" s="50"/>
    </row>
    <row r="67" spans="3:10" x14ac:dyDescent="0.2">
      <c r="C67" s="50"/>
      <c r="D67" s="50"/>
      <c r="E67" s="50"/>
      <c r="F67" s="50"/>
      <c r="G67" s="50"/>
      <c r="H67" s="50"/>
      <c r="I67" s="50"/>
      <c r="J67" s="50"/>
    </row>
    <row r="68" spans="3:10" x14ac:dyDescent="0.2">
      <c r="C68" s="50"/>
      <c r="D68" s="50"/>
      <c r="E68" s="50"/>
      <c r="F68" s="50"/>
      <c r="G68" s="50"/>
      <c r="H68" s="50"/>
      <c r="I68" s="50"/>
      <c r="J68" s="50"/>
    </row>
    <row r="69" spans="3:10" x14ac:dyDescent="0.2">
      <c r="C69" s="50"/>
      <c r="D69" s="50"/>
      <c r="E69" s="50"/>
      <c r="F69" s="50"/>
      <c r="G69" s="50"/>
      <c r="H69" s="50"/>
      <c r="I69" s="50"/>
      <c r="J69" s="50"/>
    </row>
    <row r="70" spans="3:10" x14ac:dyDescent="0.2">
      <c r="C70" s="49" t="s">
        <v>55</v>
      </c>
      <c r="D70" s="49"/>
      <c r="E70" s="49" t="s">
        <v>56</v>
      </c>
      <c r="F70" s="49"/>
      <c r="G70" s="49"/>
      <c r="H70" s="49"/>
      <c r="I70" s="49"/>
      <c r="J70" s="49"/>
    </row>
    <row r="71" spans="3:10" x14ac:dyDescent="0.2">
      <c r="C71" s="50"/>
      <c r="D71" s="50"/>
      <c r="E71" s="50"/>
      <c r="F71" s="50"/>
      <c r="G71" s="50"/>
      <c r="H71" s="50"/>
      <c r="I71" s="50"/>
      <c r="J71" s="50"/>
    </row>
    <row r="72" spans="3:10" x14ac:dyDescent="0.2">
      <c r="C72" s="50"/>
      <c r="D72" s="50"/>
      <c r="E72" s="50"/>
      <c r="F72" s="50"/>
      <c r="G72" s="50"/>
      <c r="H72" s="50"/>
      <c r="I72" s="50"/>
      <c r="J72" s="50"/>
    </row>
    <row r="73" spans="3:10" x14ac:dyDescent="0.2">
      <c r="C73" s="50"/>
      <c r="D73" s="50"/>
      <c r="E73" s="50"/>
      <c r="F73" s="50"/>
      <c r="G73" s="50"/>
      <c r="H73" s="50"/>
      <c r="I73" s="50"/>
      <c r="J73" s="50"/>
    </row>
    <row r="74" spans="3:10" x14ac:dyDescent="0.2">
      <c r="D74" s="50"/>
      <c r="E74" s="50"/>
      <c r="F74" s="50"/>
      <c r="G74" s="50"/>
      <c r="H74" s="50"/>
      <c r="I74" s="50"/>
      <c r="J74" s="50"/>
    </row>
    <row r="75" spans="3:10" x14ac:dyDescent="0.2">
      <c r="C75" s="49" t="s">
        <v>57</v>
      </c>
      <c r="D75" s="49"/>
      <c r="E75" s="56" t="s">
        <v>58</v>
      </c>
      <c r="F75" s="56"/>
      <c r="G75" s="56"/>
      <c r="H75" s="56"/>
      <c r="I75" s="56"/>
      <c r="J75" s="56"/>
    </row>
    <row r="76" spans="3:10" x14ac:dyDescent="0.2">
      <c r="C76" s="49" t="s">
        <v>59</v>
      </c>
      <c r="D76" s="49"/>
      <c r="E76" s="56" t="s">
        <v>60</v>
      </c>
      <c r="F76" s="56"/>
      <c r="G76" s="56"/>
      <c r="H76" s="56"/>
      <c r="I76" s="56"/>
      <c r="J76" s="56"/>
    </row>
    <row r="77" spans="3:10" x14ac:dyDescent="0.2">
      <c r="C77" s="50"/>
      <c r="D77" s="50"/>
      <c r="E77" s="50"/>
      <c r="F77" s="50"/>
      <c r="G77" s="50"/>
      <c r="H77" s="50"/>
      <c r="I77" s="50"/>
      <c r="J77" s="50"/>
    </row>
  </sheetData>
  <mergeCells count="26">
    <mergeCell ref="C70:D70"/>
    <mergeCell ref="E70:J70"/>
    <mergeCell ref="C75:D75"/>
    <mergeCell ref="E75:J75"/>
    <mergeCell ref="C76:D76"/>
    <mergeCell ref="E76:J76"/>
    <mergeCell ref="E58:J58"/>
    <mergeCell ref="E59:J59"/>
    <mergeCell ref="C63:D63"/>
    <mergeCell ref="E63:J63"/>
    <mergeCell ref="C64:D64"/>
    <mergeCell ref="E64:J64"/>
    <mergeCell ref="C45:J45"/>
    <mergeCell ref="C50:J50"/>
    <mergeCell ref="C51:J51"/>
    <mergeCell ref="C52:J52"/>
    <mergeCell ref="C57:D57"/>
    <mergeCell ref="E57:J57"/>
    <mergeCell ref="B1:J1"/>
    <mergeCell ref="B2:J2"/>
    <mergeCell ref="B3:J3"/>
    <mergeCell ref="B4:J4"/>
    <mergeCell ref="B5:J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Programatica</vt:lpstr>
      <vt:lpstr>Programatica!Área_de_impresión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2020-05-14T15:57:48Z</cp:lastPrinted>
  <dcterms:created xsi:type="dcterms:W3CDTF">2020-05-14T15:57:10Z</dcterms:created>
  <dcterms:modified xsi:type="dcterms:W3CDTF">2020-05-14T15:58:32Z</dcterms:modified>
</cp:coreProperties>
</file>